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Форма для СП  РФ." sheetId="1" r:id="rId1"/>
  </sheets>
  <definedNames>
    <definedName name="доходы">'Форма для СП  РФ.'!$A$4:$E$24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<sst xmlns="http://schemas.openxmlformats.org/spreadsheetml/2006/main" count="44" uniqueCount="44">
  <si>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дохода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</si>
  <si>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</si>
  <si>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</si>
  <si>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</si>
  <si>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</si>
  <si>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</si>
  <si>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</si>
  <si>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049 1 08 07200 01 0039 110</t>
  </si>
  <si>
    <t>В С Е Г О   Д О Х О Д О В:</t>
  </si>
  <si>
    <t xml:space="preserve">% </t>
  </si>
  <si>
    <t>049 1 12 02060 01 6000 120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</si>
  <si>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</si>
  <si>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</si>
  <si>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</si>
  <si>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</si>
  <si>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</si>
  <si>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</si>
  <si>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t xml:space="preserve">Сборы за участие в конкурсе (аукционе) на право пользования участками недр </t>
  </si>
  <si>
    <t>Доходы, поступающие в порядке возмещения расходов, поне-сенных в связи с эксплуатацией федерального имущества</t>
  </si>
  <si>
    <t>049 1 16 10013 01 0000 140</t>
  </si>
  <si>
    <t>Разовые платежи - всего: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</si>
  <si>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</si>
  <si>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</si>
  <si>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</si>
  <si>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</si>
  <si>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</si>
  <si>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</t>
    </r>
  </si>
  <si>
    <t>049 1 16 07010 01 9000 140</t>
  </si>
  <si>
    <t>049 1 16 07090 01 9000 140</t>
  </si>
  <si>
    <t>049 1 16 10012 01 9000 140</t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</si>
  <si>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</si>
  <si>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>049 1 16 10121 01 0001 140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</si>
  <si>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</si>
  <si>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материальных запасов по указанному имуществу</t>
  </si>
  <si>
    <t>049 1 14 02013 01 6000 440</t>
  </si>
  <si>
    <t>049 2 18 01010 01 0000 150</t>
  </si>
  <si>
    <t xml:space="preserve"> администрируемых Роснедра, в федеральный бюджет за 2021год.</t>
  </si>
  <si>
    <t>Прогноз поступлений в бюджет на 2021 год (ФЗ от 08.12.2020            N 385-ФЗ)</t>
  </si>
  <si>
    <t>Фактическое исполнение                         на 01.01.2022</t>
  </si>
  <si>
    <r>
      <t xml:space="preserve">049 1 08 07081 01 </t>
    </r>
    <r>
      <rPr>
        <b/>
        <u val="single"/>
        <sz val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110</t>
    </r>
  </si>
  <si>
    <r>
      <t xml:space="preserve">049 1 13 02061 01 </t>
    </r>
    <r>
      <rPr>
        <b/>
        <u val="single"/>
        <sz val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130</t>
    </r>
  </si>
  <si>
    <r>
      <t xml:space="preserve">049 1 13 02991 01 </t>
    </r>
    <r>
      <rPr>
        <b/>
        <u val="single"/>
        <sz val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130</t>
    </r>
  </si>
  <si>
    <r>
      <t xml:space="preserve">049 1 15 02012 01 </t>
    </r>
    <r>
      <rPr>
        <b/>
        <u val="single"/>
        <sz val="10"/>
        <rFont val="Times New Roman Cyr"/>
        <family val="1"/>
      </rPr>
      <t>0000</t>
    </r>
    <r>
      <rPr>
        <b/>
        <sz val="10"/>
        <rFont val="Times New Roman Cyr"/>
        <family val="1"/>
      </rPr>
      <t xml:space="preserve"> 140</t>
    </r>
  </si>
  <si>
    <t xml:space="preserve">(в тыс. руб.)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</si>
</sst>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67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u val="single"/>
      <sz val="10"/>
      <name val="Times New Roman Cyr"/>
      <family val="0"/>
    </font>
    <font>
      <sz val="8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Font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175" fontId="1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186" fontId="63" fillId="0" borderId="12" xfId="0" applyNumberFormat="1" applyFont="1" applyFill="1" applyBorder="1" applyAlignment="1">
      <alignment horizontal="center" vertical="center"/>
    </xf>
    <xf numFmtId="186" fontId="63" fillId="0" borderId="14" xfId="0" applyNumberFormat="1" applyFont="1" applyFill="1" applyBorder="1" applyAlignment="1">
      <alignment horizontal="center" vertical="center"/>
    </xf>
    <xf numFmtId="175" fontId="64" fillId="33" borderId="12" xfId="0" applyNumberFormat="1" applyFont="1" applyFill="1" applyBorder="1" applyAlignment="1">
      <alignment horizontal="center" vertical="center"/>
    </xf>
    <xf numFmtId="175" fontId="65" fillId="0" borderId="12" xfId="0" applyNumberFormat="1" applyFont="1" applyFill="1" applyBorder="1" applyAlignment="1">
      <alignment horizontal="center" vertical="center"/>
    </xf>
    <xf numFmtId="175" fontId="65" fillId="0" borderId="15" xfId="0" applyNumberFormat="1" applyFont="1" applyFill="1" applyBorder="1" applyAlignment="1">
      <alignment horizontal="center" vertical="center"/>
    </xf>
    <xf numFmtId="175" fontId="15" fillId="33" borderId="12" xfId="0" applyNumberFormat="1" applyFont="1" applyFill="1" applyBorder="1" applyAlignment="1">
      <alignment horizontal="center" vertical="center"/>
    </xf>
    <xf numFmtId="180" fontId="21" fillId="0" borderId="13" xfId="0" applyNumberFormat="1" applyFont="1" applyFill="1" applyBorder="1" applyAlignment="1">
      <alignment horizontal="center" vertical="center" wrapText="1"/>
    </xf>
    <xf numFmtId="180" fontId="21" fillId="0" borderId="12" xfId="0" applyNumberFormat="1" applyFont="1" applyFill="1" applyBorder="1" applyAlignment="1">
      <alignment horizontal="center" vertical="center" wrapText="1"/>
    </xf>
    <xf numFmtId="180" fontId="21" fillId="0" borderId="16" xfId="0" applyNumberFormat="1" applyFont="1" applyFill="1" applyBorder="1" applyAlignment="1">
      <alignment horizontal="center" vertical="center" wrapText="1"/>
    </xf>
    <xf numFmtId="175" fontId="66" fillId="33" borderId="12" xfId="0" applyNumberFormat="1" applyFont="1" applyFill="1" applyBorder="1" applyAlignment="1">
      <alignment horizontal="center" vertical="center"/>
    </xf>
    <xf numFmtId="175" fontId="65" fillId="0" borderId="13" xfId="0" applyNumberFormat="1" applyFont="1" applyFill="1" applyBorder="1" applyAlignment="1">
      <alignment horizontal="center" vertical="center"/>
    </xf>
    <xf numFmtId="175" fontId="65" fillId="0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0" zoomScaleNormal="110" workbookViewId="0" topLeftCell="A1">
      <selection activeCell="G10" sqref="G10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19" customWidth="1"/>
    <col min="4" max="4" width="14.375" style="0" customWidth="1"/>
    <col min="5" max="5" width="6.625" style="18" customWidth="1"/>
  </cols>
  <sheetData>
    <row r="1" spans="1:3" ht="16.5" customHeight="1">
      <c r="A1" s="51" t="s">
        <v>14</v>
      </c>
      <c r="B1" s="51"/>
      <c r="C1" s="51"/>
    </row>
    <row r="2" spans="1:5" ht="16.5" customHeight="1">
      <c r="A2" s="51" t="s">
        <v>36</v>
      </c>
      <c r="B2" s="51"/>
      <c r="C2" s="51"/>
      <c r="D2" s="51"/>
      <c r="E2" s="8"/>
    </row>
    <row r="3" spans="1:4" ht="14.25" customHeight="1" thickBot="1">
      <c r="A3" s="5"/>
      <c r="C3" s="17"/>
      <c r="D3" s="50" t="s">
        <v>43</v>
      </c>
    </row>
    <row r="4" spans="1:5" ht="50.25" customHeight="1" thickBot="1">
      <c r="A4" s="13" t="s">
        <v>0</v>
      </c>
      <c r="B4" s="16" t="s">
        <v>1</v>
      </c>
      <c r="C4" s="26" t="s">
        <v>37</v>
      </c>
      <c r="D4" s="23" t="s">
        <v>38</v>
      </c>
      <c r="E4" s="9" t="s">
        <v>9</v>
      </c>
    </row>
    <row r="5" spans="1:5" s="2" customFormat="1" ht="10.5" customHeight="1" thickBot="1">
      <c r="A5" s="45">
        <v>1</v>
      </c>
      <c r="B5" s="46">
        <v>2</v>
      </c>
      <c r="C5" s="47">
        <v>3</v>
      </c>
      <c r="D5" s="48">
        <v>4</v>
      </c>
      <c r="E5" s="49">
        <v>5</v>
      </c>
    </row>
    <row r="6" spans="1:5" ht="16.5" customHeight="1" thickBot="1">
      <c r="A6" s="24" t="s">
        <v>8</v>
      </c>
      <c r="B6" s="25"/>
      <c r="C6" s="32">
        <f>C7+C10+C11+C12+C13++C14+C15+C16+C18+C19+C20+C21+C24</f>
        <v>47055343.1</v>
      </c>
      <c r="D6" s="29">
        <f>D7+D10+D11+D12+D13+D14+D15+D16+D17+D18+D19+D20+D21+D22+D23+D24</f>
        <v>69588006.89999999</v>
      </c>
      <c r="E6" s="36">
        <f>D6/C6*100</f>
        <v>147.88545214114058</v>
      </c>
    </row>
    <row r="7" spans="1:5" ht="15" customHeight="1" thickBot="1">
      <c r="A7" s="14" t="s">
        <v>20</v>
      </c>
      <c r="B7" s="4"/>
      <c r="C7" s="22">
        <f>SUM(C8:C9)</f>
        <v>46019839.2</v>
      </c>
      <c r="D7" s="30">
        <f>SUM(D8:D9)</f>
        <v>68462450.6</v>
      </c>
      <c r="E7" s="28">
        <f>D7/C7*100</f>
        <v>148.76725297206164</v>
      </c>
    </row>
    <row r="8" spans="1:5" ht="26.25" customHeight="1" thickBot="1">
      <c r="A8" s="15" t="s">
        <v>25</v>
      </c>
      <c r="B8" s="39" t="s">
        <v>3</v>
      </c>
      <c r="C8" s="33">
        <v>46019839.2</v>
      </c>
      <c r="D8" s="30">
        <v>67794777</v>
      </c>
      <c r="E8" s="27">
        <f>D8/C8*100</f>
        <v>147.31641435200842</v>
      </c>
    </row>
    <row r="9" spans="1:5" ht="25.5" customHeight="1" thickBot="1">
      <c r="A9" s="15" t="s">
        <v>26</v>
      </c>
      <c r="B9" s="39" t="s">
        <v>10</v>
      </c>
      <c r="C9" s="33"/>
      <c r="D9" s="30">
        <v>667673.6</v>
      </c>
      <c r="E9" s="27"/>
    </row>
    <row r="10" spans="1:5" ht="37.5" customHeight="1" thickBot="1">
      <c r="A10" s="12" t="s">
        <v>16</v>
      </c>
      <c r="B10" s="40" t="s">
        <v>39</v>
      </c>
      <c r="C10" s="34">
        <v>13230.8</v>
      </c>
      <c r="D10" s="30">
        <v>22491.5</v>
      </c>
      <c r="E10" s="27">
        <f aca="true" t="shared" si="0" ref="E10:E18">D10/C10*100</f>
        <v>169.99350001511627</v>
      </c>
    </row>
    <row r="11" spans="1:5" ht="36" customHeight="1" thickBot="1">
      <c r="A11" s="12" t="s">
        <v>6</v>
      </c>
      <c r="B11" s="7" t="s">
        <v>7</v>
      </c>
      <c r="C11" s="34">
        <v>3164</v>
      </c>
      <c r="D11" s="31">
        <v>1870.8</v>
      </c>
      <c r="E11" s="27">
        <f t="shared" si="0"/>
        <v>59.12768647281922</v>
      </c>
    </row>
    <row r="12" spans="1:5" s="1" customFormat="1" ht="37.5" customHeight="1" thickBot="1">
      <c r="A12" s="21" t="s">
        <v>13</v>
      </c>
      <c r="B12" s="7" t="s">
        <v>12</v>
      </c>
      <c r="C12" s="34">
        <v>1852.8</v>
      </c>
      <c r="D12" s="37">
        <v>57.4</v>
      </c>
      <c r="E12" s="27">
        <f t="shared" si="0"/>
        <v>3.098013816925734</v>
      </c>
    </row>
    <row r="13" spans="1:5" s="1" customFormat="1" ht="49.5" customHeight="1" thickBot="1">
      <c r="A13" s="11" t="s">
        <v>30</v>
      </c>
      <c r="B13" s="39" t="s">
        <v>4</v>
      </c>
      <c r="C13" s="33">
        <v>602655</v>
      </c>
      <c r="D13" s="31">
        <v>541994.8</v>
      </c>
      <c r="E13" s="27">
        <f t="shared" si="0"/>
        <v>89.93450647551253</v>
      </c>
    </row>
    <row r="14" spans="1:5" ht="24" customHeight="1" thickBot="1">
      <c r="A14" s="11" t="s">
        <v>17</v>
      </c>
      <c r="B14" s="39" t="s">
        <v>5</v>
      </c>
      <c r="C14" s="34">
        <v>75614.2</v>
      </c>
      <c r="D14" s="31">
        <v>45848.8</v>
      </c>
      <c r="E14" s="27">
        <f t="shared" si="0"/>
        <v>60.635171700553606</v>
      </c>
    </row>
    <row r="15" spans="1:5" ht="24.75" customHeight="1" thickBot="1">
      <c r="A15" s="10" t="s">
        <v>18</v>
      </c>
      <c r="B15" s="39" t="s">
        <v>40</v>
      </c>
      <c r="C15" s="33">
        <v>27923.2</v>
      </c>
      <c r="D15" s="31">
        <v>6288.7</v>
      </c>
      <c r="E15" s="27">
        <f t="shared" si="0"/>
        <v>22.521415883566352</v>
      </c>
    </row>
    <row r="16" spans="1:5" s="1" customFormat="1" ht="22.5" customHeight="1" thickBot="1">
      <c r="A16" s="11" t="s">
        <v>2</v>
      </c>
      <c r="B16" s="6" t="s">
        <v>41</v>
      </c>
      <c r="C16" s="33">
        <v>13205.4</v>
      </c>
      <c r="D16" s="31">
        <v>2361</v>
      </c>
      <c r="E16" s="27">
        <f t="shared" si="0"/>
        <v>17.87904947975828</v>
      </c>
    </row>
    <row r="17" spans="1:5" s="1" customFormat="1" ht="60" customHeight="1" thickBot="1">
      <c r="A17" s="11" t="s">
        <v>33</v>
      </c>
      <c r="B17" s="6" t="s">
        <v>34</v>
      </c>
      <c r="C17" s="33"/>
      <c r="D17" s="31">
        <v>15.7</v>
      </c>
      <c r="E17" s="27"/>
    </row>
    <row r="18" spans="1:5" s="1" customFormat="1" ht="35.25" customHeight="1" thickBot="1">
      <c r="A18" s="11" t="s">
        <v>15</v>
      </c>
      <c r="B18" s="41" t="s">
        <v>42</v>
      </c>
      <c r="C18" s="33">
        <v>284942.5</v>
      </c>
      <c r="D18" s="31">
        <v>402123.5</v>
      </c>
      <c r="E18" s="27">
        <f t="shared" si="0"/>
        <v>141.12443738649026</v>
      </c>
    </row>
    <row r="19" spans="1:5" s="1" customFormat="1" ht="48.75" customHeight="1" thickBot="1">
      <c r="A19" s="10" t="s">
        <v>21</v>
      </c>
      <c r="B19" s="42" t="s">
        <v>27</v>
      </c>
      <c r="C19" s="35">
        <v>6757.4</v>
      </c>
      <c r="D19" s="38">
        <v>49522.5</v>
      </c>
      <c r="E19" s="27">
        <f>D19/C19*100</f>
        <v>732.8632314203687</v>
      </c>
    </row>
    <row r="20" spans="1:5" ht="48.75" customHeight="1" thickBot="1">
      <c r="A20" s="20" t="s">
        <v>22</v>
      </c>
      <c r="B20" s="43" t="s">
        <v>28</v>
      </c>
      <c r="C20" s="33"/>
      <c r="D20" s="37">
        <v>12.5</v>
      </c>
      <c r="E20" s="27"/>
    </row>
    <row r="21" spans="1:5" ht="37.5" customHeight="1" thickBot="1">
      <c r="A21" s="11" t="s">
        <v>23</v>
      </c>
      <c r="B21" s="44" t="s">
        <v>29</v>
      </c>
      <c r="C21" s="33">
        <v>138.7</v>
      </c>
      <c r="D21" s="31">
        <v>91.2</v>
      </c>
      <c r="E21" s="27">
        <f>D21/C21*100</f>
        <v>65.75342465753425</v>
      </c>
    </row>
    <row r="22" spans="1:5" ht="50.25" customHeight="1" thickBot="1">
      <c r="A22" s="11" t="s">
        <v>24</v>
      </c>
      <c r="B22" s="44" t="s">
        <v>19</v>
      </c>
      <c r="C22" s="33"/>
      <c r="D22" s="31">
        <v>271.6</v>
      </c>
      <c r="E22" s="27"/>
    </row>
    <row r="23" spans="1:5" ht="48.75" customHeight="1" thickBot="1">
      <c r="A23" s="11" t="s">
        <v>32</v>
      </c>
      <c r="B23" s="44" t="s">
        <v>31</v>
      </c>
      <c r="C23" s="33"/>
      <c r="D23" s="31">
        <v>49222</v>
      </c>
      <c r="E23" s="27"/>
    </row>
    <row r="24" spans="1:5" ht="24.75" customHeight="1" thickBot="1">
      <c r="A24" s="11" t="s">
        <v>11</v>
      </c>
      <c r="B24" s="44" t="s">
        <v>35</v>
      </c>
      <c r="C24" s="33">
        <v>6019.9</v>
      </c>
      <c r="D24" s="31">
        <v>3384.3</v>
      </c>
      <c r="E24" s="27">
        <f>D24/C24*100</f>
        <v>56.21854183624313</v>
      </c>
    </row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2021-12-07T05:52:18Z</cp:lastPrinted>
  <dcterms:created xsi:type="dcterms:W3CDTF">2004-10-14T11:51:07Z</dcterms:created>
  <dcterms:modified xsi:type="dcterms:W3CDTF">2022-02-07T14:09:08Z</dcterms:modified>
  <cp:category/>
  <cp:version/>
  <cp:contentType/>
  <cp:contentStatus/>
</cp:coreProperties>
</file>